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65" yWindow="90" windowWidth="13380" windowHeight="5085"/>
  </bookViews>
  <sheets>
    <sheet name="Budget" sheetId="1" r:id="rId1"/>
    <sheet name="Monthly Exp. - Jan" sheetId="2" r:id="rId2"/>
  </sheets>
  <definedNames>
    <definedName name="_xlnm.Print_Area" localSheetId="0">Budget!$A$1:$N$52</definedName>
    <definedName name="_xlnm.Print_Area" localSheetId="1">'Monthly Exp. - Jan'!$A$1:$H$46</definedName>
  </definedNames>
  <calcPr calcId="125725"/>
</workbook>
</file>

<file path=xl/calcChain.xml><?xml version="1.0" encoding="utf-8"?>
<calcChain xmlns="http://schemas.openxmlformats.org/spreadsheetml/2006/main">
  <c r="B46" i="2"/>
  <c r="M51" i="1" l="1"/>
  <c r="L51"/>
  <c r="K51"/>
  <c r="J51"/>
  <c r="I51"/>
  <c r="H51"/>
  <c r="G51"/>
  <c r="F51"/>
  <c r="E51"/>
  <c r="D51"/>
  <c r="C51"/>
  <c r="B51"/>
  <c r="N10"/>
  <c r="N35"/>
  <c r="N45" l="1"/>
  <c r="N6"/>
  <c r="L9"/>
  <c r="L12" s="1"/>
  <c r="J9"/>
  <c r="J12" s="1"/>
  <c r="H9"/>
  <c r="H12" s="1"/>
  <c r="F9"/>
  <c r="F12" s="1"/>
  <c r="D9"/>
  <c r="D12" s="1"/>
  <c r="N44"/>
  <c r="N43"/>
  <c r="N40"/>
  <c r="N39"/>
  <c r="N38"/>
  <c r="N34"/>
  <c r="N32"/>
  <c r="N31"/>
  <c r="N28"/>
  <c r="N27"/>
  <c r="N24"/>
  <c r="N23"/>
  <c r="N22"/>
  <c r="N21"/>
  <c r="N18"/>
  <c r="N17"/>
  <c r="N16"/>
  <c r="N7"/>
  <c r="N5"/>
  <c r="N4"/>
  <c r="M9"/>
  <c r="M12" s="1"/>
  <c r="K9"/>
  <c r="K12" s="1"/>
  <c r="I9"/>
  <c r="I12" s="1"/>
  <c r="G9"/>
  <c r="G12" s="1"/>
  <c r="E9"/>
  <c r="E12" s="1"/>
  <c r="C47" l="1"/>
  <c r="E47"/>
  <c r="E49" s="1"/>
  <c r="G47"/>
  <c r="G49" s="1"/>
  <c r="I47"/>
  <c r="I49" s="1"/>
  <c r="K47"/>
  <c r="K49" s="1"/>
  <c r="M47"/>
  <c r="M49" s="1"/>
  <c r="B47"/>
  <c r="D47"/>
  <c r="D49" s="1"/>
  <c r="F47"/>
  <c r="F49" s="1"/>
  <c r="H47"/>
  <c r="H49" s="1"/>
  <c r="J47"/>
  <c r="J49" s="1"/>
  <c r="L47"/>
  <c r="L49" s="1"/>
  <c r="C9"/>
  <c r="C12" s="1"/>
  <c r="N3"/>
  <c r="N33"/>
  <c r="N47" s="1"/>
  <c r="B9"/>
  <c r="B12" s="1"/>
  <c r="B49" l="1"/>
  <c r="C49"/>
  <c r="N12"/>
  <c r="N51"/>
  <c r="N52" s="1"/>
  <c r="N9"/>
  <c r="N49" l="1"/>
</calcChain>
</file>

<file path=xl/sharedStrings.xml><?xml version="1.0" encoding="utf-8"?>
<sst xmlns="http://schemas.openxmlformats.org/spreadsheetml/2006/main" count="100" uniqueCount="70">
  <si>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</si>
  <si>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</si>
  <si>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</si>
  <si>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</si>
  <si>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</si>
  <si>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</si>
  <si>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</si>
  <si>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</si>
  <si>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</si>
  <si>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</si>
  <si>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</si>
  <si>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</si>
  <si>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</si>
  <si>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Salary</t>
  </si>
  <si>
    <t xml:space="preserve"> Taxes: federal</t>
  </si>
  <si>
    <t xml:space="preserve">              state</t>
  </si>
  <si>
    <t xml:space="preserve">              fica and medicare</t>
  </si>
  <si>
    <t xml:space="preserve"> Other deductions</t>
  </si>
  <si>
    <t>Net Pay</t>
  </si>
  <si>
    <t>Monthly expenses</t>
  </si>
  <si>
    <t>Loans/debt</t>
  </si>
  <si>
    <t xml:space="preserve">  Mortgage/Rent</t>
  </si>
  <si>
    <t xml:space="preserve">  Car Loan</t>
  </si>
  <si>
    <t xml:space="preserve">  Student Loan</t>
  </si>
  <si>
    <t>Utilities</t>
  </si>
  <si>
    <t xml:space="preserve">  Telephone</t>
  </si>
  <si>
    <t xml:space="preserve">  Internet/Cable</t>
  </si>
  <si>
    <t xml:space="preserve">  Electricity</t>
  </si>
  <si>
    <t xml:space="preserve">  Water/Sewer/Gas</t>
  </si>
  <si>
    <t>Insurance</t>
  </si>
  <si>
    <t xml:space="preserve">  Home/Renter's</t>
  </si>
  <si>
    <t xml:space="preserve">  Auto</t>
  </si>
  <si>
    <t>Living</t>
  </si>
  <si>
    <t xml:space="preserve">  Clothing</t>
  </si>
  <si>
    <t xml:space="preserve">  Gas/commuting</t>
  </si>
  <si>
    <t xml:space="preserve">  Entertainment</t>
  </si>
  <si>
    <t xml:space="preserve">  </t>
  </si>
  <si>
    <t>Other</t>
  </si>
  <si>
    <t xml:space="preserve">  Charitable</t>
  </si>
  <si>
    <t xml:space="preserve">  Medical</t>
  </si>
  <si>
    <t xml:space="preserve">  Gifts</t>
  </si>
  <si>
    <t>Savings</t>
  </si>
  <si>
    <t xml:space="preserve">  Retirement</t>
  </si>
  <si>
    <t xml:space="preserve">  Vacation</t>
  </si>
  <si>
    <t xml:space="preserve">  Rainy Day*</t>
  </si>
  <si>
    <t xml:space="preserve">  Food ($13.33 per day)</t>
  </si>
  <si>
    <t>Monthly Net</t>
  </si>
  <si>
    <t>Credit Card</t>
  </si>
  <si>
    <t xml:space="preserve">  average</t>
  </si>
  <si>
    <t>Month _______________, 20___</t>
  </si>
  <si>
    <t>Total Income _________________</t>
  </si>
  <si>
    <t>Amount to Savings _____________</t>
  </si>
  <si>
    <t>Net to Spend _____________________</t>
  </si>
  <si>
    <t>Current</t>
  </si>
  <si>
    <t>Spending</t>
  </si>
  <si>
    <t>Plan</t>
  </si>
  <si>
    <t xml:space="preserve">  Personal Care</t>
  </si>
  <si>
    <t>Less: Savings</t>
  </si>
  <si>
    <t>Net to Spend</t>
  </si>
  <si>
    <t>Monthly Total</t>
  </si>
  <si>
    <t>Wk 1</t>
  </si>
  <si>
    <t>Wk 2</t>
  </si>
  <si>
    <t>Wk 3</t>
  </si>
  <si>
    <t>Wk 4</t>
  </si>
  <si>
    <t>From Jane Bryant Quinn's book</t>
  </si>
  <si>
    <t>"Making the Most of Your Money</t>
  </si>
  <si>
    <t>Now"</t>
  </si>
  <si>
    <t>Actual</t>
  </si>
  <si>
    <t>Monthly Budget</t>
  </si>
  <si>
    <t>Monthly Spending Plan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</si>
</sst>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DashDot">
        <color auto="1"/>
      </top>
      <bottom/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9" fontId="0" fillId="0" borderId="0" xfId="0" applyNumberFormat="1"/>
    <xf numFmtId="39" fontId="0" fillId="0" borderId="1" xfId="0" applyNumberFormat="1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2" xfId="0" applyBorder="1"/>
    <xf numFmtId="39" fontId="0" fillId="0" borderId="3" xfId="0" applyNumberFormat="1" applyBorder="1"/>
    <xf numFmtId="39" fontId="0" fillId="0" borderId="0" xfId="0" applyNumberFormat="1" applyAlignment="1">
      <alignment horizontal="center" wrapText="1"/>
    </xf>
    <xf numFmtId="39" fontId="0" fillId="0" borderId="0" xfId="0" applyNumberFormat="1" applyAlignment="1">
      <alignment horizontal="center"/>
    </xf>
    <xf numFmtId="39" fontId="1" fillId="0" borderId="0" xfId="0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39" fontId="0" fillId="0" borderId="2" xfId="0" applyNumberFormat="1" applyBorder="1"/>
    <xf numFmtId="39" fontId="0" fillId="0" borderId="5" xfId="0" applyNumberFormat="1" applyBorder="1"/>
    <xf numFmtId="39" fontId="0" fillId="0" borderId="6" xfId="0" applyNumberFormat="1" applyBorder="1"/>
    <xf numFmtId="39" fontId="0" fillId="0" borderId="4" xfId="0" applyNumberFormat="1" applyBorder="1"/>
    <xf numFmtId="39" fontId="0" fillId="0" borderId="0" xfId="0" applyNumberFormat="1" applyBorder="1"/>
    <xf numFmtId="0" fontId="1" fillId="0" borderId="3" xfId="0" applyFont="1" applyBorder="1" applyAlignment="1">
      <alignment horizontal="center"/>
    </xf>
    <xf numFmtId="39" fontId="1" fillId="0" borderId="3" xfId="0" applyNumberFormat="1" applyFont="1" applyBorder="1" applyAlignment="1">
      <alignment horizontal="center"/>
    </xf>
    <xf numFmtId="0" fontId="2" fillId="0" borderId="3" xfId="0" applyFont="1" applyBorder="1"/>
    <xf numFmtId="39" fontId="2" fillId="0" borderId="3" xfId="0" applyNumberFormat="1" applyFont="1" applyBorder="1"/>
    <xf numFmtId="0" fontId="4" fillId="0" borderId="0" xfId="0" applyFont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2"/>
  <sheetViews>
    <sheetView tabSelected="1" view="pageLayout" zoomScaleNormal="100" workbookViewId="0">
      <selection activeCell="I30" sqref="I30"/>
    </sheetView>
  </sheetViews>
  <sheetFormatPr defaultRowHeight="15"/>
  <cols>
    <col min="1" max="1" width="23" bestFit="1" customWidth="1"/>
    <col min="2" max="9" width="8.85546875" style="1" bestFit="1" customWidth="1"/>
    <col min="10" max="10" width="10.85546875" style="1" bestFit="1" customWidth="1"/>
    <col min="11" max="11" width="8.85546875" style="1" bestFit="1" customWidth="1"/>
    <col min="12" max="12" width="10.42578125" style="1" customWidth="1"/>
    <col min="13" max="13" width="10.140625" style="1" bestFit="1" customWidth="1"/>
    <col min="14" max="14" width="9.85546875" style="1" bestFit="1" customWidth="1"/>
  </cols>
  <sheetData>
    <row r="1" spans="1:14" ht="18.75">
      <c r="A1" s="22" t="s">
        <v>68</v>
      </c>
    </row>
    <row r="2" spans="1:14">
      <c r="A2" s="18"/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19" t="s">
        <v>11</v>
      </c>
      <c r="N2" s="19" t="s">
        <v>12</v>
      </c>
    </row>
    <row r="3" spans="1:14">
      <c r="A3" s="23" t="s">
        <v>13</v>
      </c>
      <c r="B3" s="8">
        <v>2916.67</v>
      </c>
      <c r="C3" s="8">
        <v>2916.67</v>
      </c>
      <c r="D3" s="8">
        <v>2916.67</v>
      </c>
      <c r="E3" s="8">
        <v>2916.67</v>
      </c>
      <c r="F3" s="8">
        <v>2916.67</v>
      </c>
      <c r="G3" s="8">
        <v>2916.67</v>
      </c>
      <c r="H3" s="8">
        <v>2916.67</v>
      </c>
      <c r="I3" s="8">
        <v>2916.67</v>
      </c>
      <c r="J3" s="8">
        <v>2916.67</v>
      </c>
      <c r="K3" s="8">
        <v>2916.67</v>
      </c>
      <c r="L3" s="8">
        <v>2916.67</v>
      </c>
      <c r="M3" s="8">
        <v>2916.67</v>
      </c>
      <c r="N3" s="8">
        <f>SUM(B3:M3)</f>
        <v>35000.039999999994</v>
      </c>
    </row>
    <row r="4" spans="1:14">
      <c r="A4" s="23" t="s">
        <v>14</v>
      </c>
      <c r="B4" s="8">
        <v>-400.67</v>
      </c>
      <c r="C4" s="8">
        <v>-400.67</v>
      </c>
      <c r="D4" s="8">
        <v>-400.67</v>
      </c>
      <c r="E4" s="8">
        <v>-400.67</v>
      </c>
      <c r="F4" s="8">
        <v>-400.67</v>
      </c>
      <c r="G4" s="8">
        <v>-400.67</v>
      </c>
      <c r="H4" s="8">
        <v>-400.67</v>
      </c>
      <c r="I4" s="8">
        <v>-400.67</v>
      </c>
      <c r="J4" s="8">
        <v>-400.67</v>
      </c>
      <c r="K4" s="8">
        <v>-400.67</v>
      </c>
      <c r="L4" s="8">
        <v>-400.67</v>
      </c>
      <c r="M4" s="8">
        <v>-400.67</v>
      </c>
      <c r="N4" s="8">
        <f t="shared" ref="N4:N45" si="0">SUM(B4:M4)</f>
        <v>-4808.04</v>
      </c>
    </row>
    <row r="5" spans="1:14">
      <c r="A5" s="23" t="s">
        <v>15</v>
      </c>
      <c r="B5" s="8">
        <v>-233.33</v>
      </c>
      <c r="C5" s="8">
        <v>-233.33</v>
      </c>
      <c r="D5" s="8">
        <v>-233.33</v>
      </c>
      <c r="E5" s="8">
        <v>-233.33</v>
      </c>
      <c r="F5" s="8">
        <v>-233.33</v>
      </c>
      <c r="G5" s="8">
        <v>-233.33</v>
      </c>
      <c r="H5" s="8">
        <v>-233.33</v>
      </c>
      <c r="I5" s="8">
        <v>-233.33</v>
      </c>
      <c r="J5" s="8">
        <v>-233.33</v>
      </c>
      <c r="K5" s="8">
        <v>-233.33</v>
      </c>
      <c r="L5" s="8">
        <v>-233.33</v>
      </c>
      <c r="M5" s="8">
        <v>-233.33</v>
      </c>
      <c r="N5" s="8">
        <f t="shared" si="0"/>
        <v>-2799.9599999999996</v>
      </c>
    </row>
    <row r="6" spans="1:14">
      <c r="A6" s="23" t="s">
        <v>16</v>
      </c>
      <c r="B6" s="8">
        <v>-228.94</v>
      </c>
      <c r="C6" s="8">
        <v>-228.94</v>
      </c>
      <c r="D6" s="8">
        <v>-228.94</v>
      </c>
      <c r="E6" s="8">
        <v>-228.94</v>
      </c>
      <c r="F6" s="8">
        <v>-228.94</v>
      </c>
      <c r="G6" s="8">
        <v>-228.94</v>
      </c>
      <c r="H6" s="8">
        <v>-228.94</v>
      </c>
      <c r="I6" s="8">
        <v>-228.94</v>
      </c>
      <c r="J6" s="8">
        <v>-228.94</v>
      </c>
      <c r="K6" s="8">
        <v>-228.94</v>
      </c>
      <c r="L6" s="8">
        <v>-228.94</v>
      </c>
      <c r="M6" s="8">
        <v>-228.94</v>
      </c>
      <c r="N6" s="8">
        <f t="shared" si="0"/>
        <v>-2747.28</v>
      </c>
    </row>
    <row r="7" spans="1:14">
      <c r="A7" s="23" t="s">
        <v>17</v>
      </c>
      <c r="B7" s="8">
        <v>-100</v>
      </c>
      <c r="C7" s="8">
        <v>-100</v>
      </c>
      <c r="D7" s="8">
        <v>-100</v>
      </c>
      <c r="E7" s="8">
        <v>-100</v>
      </c>
      <c r="F7" s="8">
        <v>-100</v>
      </c>
      <c r="G7" s="8">
        <v>-100</v>
      </c>
      <c r="H7" s="8">
        <v>-100</v>
      </c>
      <c r="I7" s="8">
        <v>-100</v>
      </c>
      <c r="J7" s="8">
        <v>-100</v>
      </c>
      <c r="K7" s="8">
        <v>-100</v>
      </c>
      <c r="L7" s="8">
        <v>-100</v>
      </c>
      <c r="M7" s="8">
        <v>-100</v>
      </c>
      <c r="N7" s="8">
        <f t="shared" si="0"/>
        <v>-1200</v>
      </c>
    </row>
    <row r="8" spans="1:14">
      <c r="A8" s="23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>
      <c r="A9" s="23" t="s">
        <v>18</v>
      </c>
      <c r="B9" s="8">
        <f>SUM(B3:B7)</f>
        <v>1953.73</v>
      </c>
      <c r="C9" s="8">
        <f t="shared" ref="C9:M9" si="1">SUM(C3:C7)</f>
        <v>1953.73</v>
      </c>
      <c r="D9" s="8">
        <f t="shared" si="1"/>
        <v>1953.73</v>
      </c>
      <c r="E9" s="8">
        <f t="shared" si="1"/>
        <v>1953.73</v>
      </c>
      <c r="F9" s="8">
        <f t="shared" si="1"/>
        <v>1953.73</v>
      </c>
      <c r="G9" s="8">
        <f t="shared" si="1"/>
        <v>1953.73</v>
      </c>
      <c r="H9" s="8">
        <f t="shared" si="1"/>
        <v>1953.73</v>
      </c>
      <c r="I9" s="8">
        <f t="shared" si="1"/>
        <v>1953.73</v>
      </c>
      <c r="J9" s="8">
        <f t="shared" si="1"/>
        <v>1953.73</v>
      </c>
      <c r="K9" s="8">
        <f t="shared" si="1"/>
        <v>1953.73</v>
      </c>
      <c r="L9" s="8">
        <f t="shared" si="1"/>
        <v>1953.73</v>
      </c>
      <c r="M9" s="8">
        <f t="shared" si="1"/>
        <v>1953.73</v>
      </c>
      <c r="N9" s="8">
        <f t="shared" si="0"/>
        <v>23444.76</v>
      </c>
    </row>
    <row r="10" spans="1:14">
      <c r="A10" s="23" t="s">
        <v>57</v>
      </c>
      <c r="B10" s="8">
        <v>-50</v>
      </c>
      <c r="C10" s="8">
        <v>-50</v>
      </c>
      <c r="D10" s="8">
        <v>-50</v>
      </c>
      <c r="E10" s="8">
        <v>-50</v>
      </c>
      <c r="F10" s="8">
        <v>-50</v>
      </c>
      <c r="G10" s="8">
        <v>-50</v>
      </c>
      <c r="H10" s="8">
        <v>-50</v>
      </c>
      <c r="I10" s="8">
        <v>-50</v>
      </c>
      <c r="J10" s="8">
        <v>-50</v>
      </c>
      <c r="K10" s="8">
        <v>-50</v>
      </c>
      <c r="L10" s="8">
        <v>-50</v>
      </c>
      <c r="M10" s="8">
        <v>-50</v>
      </c>
      <c r="N10" s="8">
        <f t="shared" si="0"/>
        <v>-600</v>
      </c>
    </row>
    <row r="11" spans="1:14">
      <c r="A11" s="23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>
      <c r="A12" s="23" t="s">
        <v>58</v>
      </c>
      <c r="B12" s="8">
        <f>+B9+B10</f>
        <v>1903.73</v>
      </c>
      <c r="C12" s="8">
        <f t="shared" ref="C12:M12" si="2">+C9+C10</f>
        <v>1903.73</v>
      </c>
      <c r="D12" s="8">
        <f t="shared" si="2"/>
        <v>1903.73</v>
      </c>
      <c r="E12" s="8">
        <f t="shared" si="2"/>
        <v>1903.73</v>
      </c>
      <c r="F12" s="8">
        <f t="shared" si="2"/>
        <v>1903.73</v>
      </c>
      <c r="G12" s="8">
        <f t="shared" si="2"/>
        <v>1903.73</v>
      </c>
      <c r="H12" s="8">
        <f t="shared" si="2"/>
        <v>1903.73</v>
      </c>
      <c r="I12" s="8">
        <f t="shared" si="2"/>
        <v>1903.73</v>
      </c>
      <c r="J12" s="8">
        <f t="shared" si="2"/>
        <v>1903.73</v>
      </c>
      <c r="K12" s="8">
        <f t="shared" si="2"/>
        <v>1903.73</v>
      </c>
      <c r="L12" s="8">
        <f t="shared" si="2"/>
        <v>1903.73</v>
      </c>
      <c r="M12" s="8">
        <f t="shared" si="2"/>
        <v>1903.73</v>
      </c>
      <c r="N12" s="8">
        <f t="shared" si="0"/>
        <v>22844.76</v>
      </c>
    </row>
    <row r="13" spans="1:14">
      <c r="A13" s="23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>
      <c r="A14" s="23" t="s">
        <v>19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23" t="s">
        <v>20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23" t="s">
        <v>21</v>
      </c>
      <c r="B16" s="8">
        <v>650</v>
      </c>
      <c r="C16" s="8">
        <v>650</v>
      </c>
      <c r="D16" s="8">
        <v>650</v>
      </c>
      <c r="E16" s="8">
        <v>650</v>
      </c>
      <c r="F16" s="8">
        <v>650</v>
      </c>
      <c r="G16" s="8">
        <v>650</v>
      </c>
      <c r="H16" s="8">
        <v>650</v>
      </c>
      <c r="I16" s="8">
        <v>650</v>
      </c>
      <c r="J16" s="8">
        <v>650</v>
      </c>
      <c r="K16" s="8">
        <v>650</v>
      </c>
      <c r="L16" s="8">
        <v>650</v>
      </c>
      <c r="M16" s="8">
        <v>650</v>
      </c>
      <c r="N16" s="8">
        <f t="shared" si="0"/>
        <v>7800</v>
      </c>
    </row>
    <row r="17" spans="1:14">
      <c r="A17" s="23" t="s">
        <v>22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>
        <f t="shared" si="0"/>
        <v>0</v>
      </c>
    </row>
    <row r="18" spans="1:14">
      <c r="A18" s="23" t="s">
        <v>23</v>
      </c>
      <c r="B18" s="8">
        <v>250</v>
      </c>
      <c r="C18" s="8">
        <v>250</v>
      </c>
      <c r="D18" s="8">
        <v>250</v>
      </c>
      <c r="E18" s="8">
        <v>250</v>
      </c>
      <c r="F18" s="8">
        <v>250</v>
      </c>
      <c r="G18" s="8">
        <v>250</v>
      </c>
      <c r="H18" s="8">
        <v>250</v>
      </c>
      <c r="I18" s="8">
        <v>250</v>
      </c>
      <c r="J18" s="8">
        <v>250</v>
      </c>
      <c r="K18" s="8">
        <v>250</v>
      </c>
      <c r="L18" s="8">
        <v>250</v>
      </c>
      <c r="M18" s="8">
        <v>250</v>
      </c>
      <c r="N18" s="8">
        <f t="shared" si="0"/>
        <v>3000</v>
      </c>
    </row>
    <row r="19" spans="1:14">
      <c r="A19" s="23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>
      <c r="A20" s="23" t="s">
        <v>24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>
      <c r="A21" s="23" t="s">
        <v>25</v>
      </c>
      <c r="B21" s="8">
        <v>60</v>
      </c>
      <c r="C21" s="8">
        <v>60</v>
      </c>
      <c r="D21" s="8">
        <v>60</v>
      </c>
      <c r="E21" s="8">
        <v>60</v>
      </c>
      <c r="F21" s="8">
        <v>60</v>
      </c>
      <c r="G21" s="8">
        <v>60</v>
      </c>
      <c r="H21" s="8">
        <v>60</v>
      </c>
      <c r="I21" s="8">
        <v>60</v>
      </c>
      <c r="J21" s="8">
        <v>60</v>
      </c>
      <c r="K21" s="8">
        <v>60</v>
      </c>
      <c r="L21" s="8">
        <v>60</v>
      </c>
      <c r="M21" s="8">
        <v>60</v>
      </c>
      <c r="N21" s="8">
        <f t="shared" si="0"/>
        <v>720</v>
      </c>
    </row>
    <row r="22" spans="1:14">
      <c r="A22" s="23" t="s">
        <v>26</v>
      </c>
      <c r="B22" s="8">
        <v>50</v>
      </c>
      <c r="C22" s="8">
        <v>50</v>
      </c>
      <c r="D22" s="8">
        <v>50</v>
      </c>
      <c r="E22" s="8">
        <v>50</v>
      </c>
      <c r="F22" s="8">
        <v>50</v>
      </c>
      <c r="G22" s="8">
        <v>50</v>
      </c>
      <c r="H22" s="8">
        <v>50</v>
      </c>
      <c r="I22" s="8">
        <v>50</v>
      </c>
      <c r="J22" s="8">
        <v>50</v>
      </c>
      <c r="K22" s="8">
        <v>50</v>
      </c>
      <c r="L22" s="8">
        <v>50</v>
      </c>
      <c r="M22" s="8">
        <v>50</v>
      </c>
      <c r="N22" s="8">
        <f t="shared" si="0"/>
        <v>600</v>
      </c>
    </row>
    <row r="23" spans="1:14">
      <c r="A23" s="23" t="s">
        <v>27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>
        <f t="shared" si="0"/>
        <v>0</v>
      </c>
    </row>
    <row r="24" spans="1:14">
      <c r="A24" s="23" t="s">
        <v>28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>
        <f t="shared" si="0"/>
        <v>0</v>
      </c>
    </row>
    <row r="25" spans="1:14">
      <c r="A25" s="23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>
      <c r="A26" s="23" t="s">
        <v>29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>
      <c r="A27" s="23" t="s">
        <v>30</v>
      </c>
      <c r="B27" s="8"/>
      <c r="C27" s="8"/>
      <c r="D27" s="8"/>
      <c r="E27" s="8"/>
      <c r="F27" s="8"/>
      <c r="G27" s="8"/>
      <c r="H27" s="8">
        <v>250</v>
      </c>
      <c r="I27" s="8"/>
      <c r="J27" s="8"/>
      <c r="K27" s="8"/>
      <c r="L27" s="8"/>
      <c r="M27" s="8"/>
      <c r="N27" s="8">
        <f t="shared" si="0"/>
        <v>250</v>
      </c>
    </row>
    <row r="28" spans="1:14">
      <c r="A28" s="23" t="s">
        <v>31</v>
      </c>
      <c r="B28" s="8"/>
      <c r="C28" s="8">
        <v>300</v>
      </c>
      <c r="D28" s="8"/>
      <c r="E28" s="8"/>
      <c r="F28" s="8">
        <v>300</v>
      </c>
      <c r="G28" s="8"/>
      <c r="H28" s="8"/>
      <c r="I28" s="8">
        <v>300</v>
      </c>
      <c r="J28" s="8"/>
      <c r="K28" s="8"/>
      <c r="L28" s="8">
        <v>300</v>
      </c>
      <c r="M28" s="8"/>
      <c r="N28" s="8">
        <f t="shared" si="0"/>
        <v>1200</v>
      </c>
    </row>
    <row r="29" spans="1:14">
      <c r="A29" s="23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>
      <c r="A30" s="23" t="s">
        <v>32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>
      <c r="A31" s="23" t="s">
        <v>45</v>
      </c>
      <c r="B31" s="8">
        <v>400</v>
      </c>
      <c r="C31" s="8">
        <v>400</v>
      </c>
      <c r="D31" s="8">
        <v>400</v>
      </c>
      <c r="E31" s="8">
        <v>400</v>
      </c>
      <c r="F31" s="8">
        <v>400</v>
      </c>
      <c r="G31" s="8">
        <v>400</v>
      </c>
      <c r="H31" s="8">
        <v>400</v>
      </c>
      <c r="I31" s="8">
        <v>400</v>
      </c>
      <c r="J31" s="8">
        <v>400</v>
      </c>
      <c r="K31" s="8">
        <v>400</v>
      </c>
      <c r="L31" s="8">
        <v>400</v>
      </c>
      <c r="M31" s="8">
        <v>400</v>
      </c>
      <c r="N31" s="8">
        <f t="shared" si="0"/>
        <v>4800</v>
      </c>
    </row>
    <row r="32" spans="1:14">
      <c r="A32" s="23" t="s">
        <v>33</v>
      </c>
      <c r="B32" s="8"/>
      <c r="C32" s="8"/>
      <c r="D32" s="8">
        <v>140</v>
      </c>
      <c r="E32" s="8"/>
      <c r="F32" s="8"/>
      <c r="G32" s="8">
        <v>140</v>
      </c>
      <c r="H32" s="8"/>
      <c r="I32" s="8"/>
      <c r="J32" s="8">
        <v>140</v>
      </c>
      <c r="K32" s="8"/>
      <c r="L32" s="8"/>
      <c r="M32" s="8">
        <v>140</v>
      </c>
      <c r="N32" s="8">
        <f t="shared" si="0"/>
        <v>560</v>
      </c>
    </row>
    <row r="33" spans="1:14">
      <c r="A33" s="23" t="s">
        <v>34</v>
      </c>
      <c r="B33" s="8">
        <v>90</v>
      </c>
      <c r="C33" s="8">
        <v>90</v>
      </c>
      <c r="D33" s="8">
        <v>90</v>
      </c>
      <c r="E33" s="8">
        <v>90</v>
      </c>
      <c r="F33" s="8">
        <v>90</v>
      </c>
      <c r="G33" s="8">
        <v>90</v>
      </c>
      <c r="H33" s="8">
        <v>90</v>
      </c>
      <c r="I33" s="8">
        <v>90</v>
      </c>
      <c r="J33" s="8">
        <v>90</v>
      </c>
      <c r="K33" s="8">
        <v>90</v>
      </c>
      <c r="L33" s="8">
        <v>90</v>
      </c>
      <c r="M33" s="8">
        <v>90</v>
      </c>
      <c r="N33" s="8">
        <f t="shared" si="0"/>
        <v>1080</v>
      </c>
    </row>
    <row r="34" spans="1:14">
      <c r="A34" s="23" t="s">
        <v>35</v>
      </c>
      <c r="B34" s="8">
        <v>75</v>
      </c>
      <c r="C34" s="8">
        <v>75</v>
      </c>
      <c r="D34" s="8">
        <v>75</v>
      </c>
      <c r="E34" s="8">
        <v>75</v>
      </c>
      <c r="F34" s="8">
        <v>75</v>
      </c>
      <c r="G34" s="8">
        <v>75</v>
      </c>
      <c r="H34" s="8">
        <v>75</v>
      </c>
      <c r="I34" s="8">
        <v>75</v>
      </c>
      <c r="J34" s="8">
        <v>75</v>
      </c>
      <c r="K34" s="8">
        <v>75</v>
      </c>
      <c r="L34" s="8">
        <v>75</v>
      </c>
      <c r="M34" s="8">
        <v>75</v>
      </c>
      <c r="N34" s="8">
        <f t="shared" si="0"/>
        <v>900</v>
      </c>
    </row>
    <row r="35" spans="1:14">
      <c r="A35" s="23" t="s">
        <v>56</v>
      </c>
      <c r="B35" s="8">
        <v>25</v>
      </c>
      <c r="C35" s="8">
        <v>25</v>
      </c>
      <c r="D35" s="8">
        <v>25</v>
      </c>
      <c r="E35" s="8">
        <v>25</v>
      </c>
      <c r="F35" s="8">
        <v>25</v>
      </c>
      <c r="G35" s="8">
        <v>25</v>
      </c>
      <c r="H35" s="8">
        <v>25</v>
      </c>
      <c r="I35" s="8">
        <v>25</v>
      </c>
      <c r="J35" s="8">
        <v>25</v>
      </c>
      <c r="K35" s="8">
        <v>25</v>
      </c>
      <c r="L35" s="8">
        <v>25</v>
      </c>
      <c r="M35" s="8">
        <v>25</v>
      </c>
      <c r="N35" s="8">
        <f t="shared" si="0"/>
        <v>300</v>
      </c>
    </row>
    <row r="36" spans="1:14">
      <c r="A36" s="23" t="s">
        <v>36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>
      <c r="A37" s="23" t="s">
        <v>37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>
      <c r="A38" s="23" t="s">
        <v>38</v>
      </c>
      <c r="B38" s="8">
        <v>40</v>
      </c>
      <c r="C38" s="8">
        <v>40</v>
      </c>
      <c r="D38" s="8">
        <v>40</v>
      </c>
      <c r="E38" s="8">
        <v>40</v>
      </c>
      <c r="F38" s="8">
        <v>40</v>
      </c>
      <c r="G38" s="8">
        <v>40</v>
      </c>
      <c r="H38" s="8">
        <v>40</v>
      </c>
      <c r="I38" s="8">
        <v>40</v>
      </c>
      <c r="J38" s="8">
        <v>40</v>
      </c>
      <c r="K38" s="8">
        <v>40</v>
      </c>
      <c r="L38" s="8">
        <v>40</v>
      </c>
      <c r="M38" s="8">
        <v>40</v>
      </c>
      <c r="N38" s="8">
        <f t="shared" si="0"/>
        <v>480</v>
      </c>
    </row>
    <row r="39" spans="1:14">
      <c r="A39" s="23" t="s">
        <v>39</v>
      </c>
      <c r="B39" s="8">
        <v>50</v>
      </c>
      <c r="C39" s="8">
        <v>50</v>
      </c>
      <c r="D39" s="8"/>
      <c r="E39" s="8"/>
      <c r="F39" s="8">
        <v>150</v>
      </c>
      <c r="G39" s="8"/>
      <c r="H39" s="8"/>
      <c r="I39" s="8"/>
      <c r="J39" s="8"/>
      <c r="K39" s="8"/>
      <c r="L39" s="8">
        <v>150</v>
      </c>
      <c r="M39" s="8"/>
      <c r="N39" s="8">
        <f t="shared" si="0"/>
        <v>400</v>
      </c>
    </row>
    <row r="40" spans="1:14">
      <c r="A40" s="23" t="s">
        <v>40</v>
      </c>
      <c r="B40" s="8"/>
      <c r="C40" s="8">
        <v>50</v>
      </c>
      <c r="D40" s="8"/>
      <c r="E40" s="8">
        <v>50</v>
      </c>
      <c r="F40" s="8"/>
      <c r="G40" s="8">
        <v>50</v>
      </c>
      <c r="H40" s="8"/>
      <c r="I40" s="8">
        <v>50</v>
      </c>
      <c r="J40" s="8"/>
      <c r="K40" s="8">
        <v>50</v>
      </c>
      <c r="L40" s="8"/>
      <c r="M40" s="8">
        <v>500</v>
      </c>
      <c r="N40" s="8">
        <f t="shared" si="0"/>
        <v>750</v>
      </c>
    </row>
    <row r="41" spans="1:14">
      <c r="A41" s="23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>
      <c r="A42" s="23" t="s">
        <v>41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>
      <c r="A43" s="23" t="s">
        <v>42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>
        <f t="shared" si="0"/>
        <v>0</v>
      </c>
    </row>
    <row r="44" spans="1:14">
      <c r="A44" s="23" t="s">
        <v>43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>
        <f t="shared" si="0"/>
        <v>0</v>
      </c>
    </row>
    <row r="45" spans="1:14">
      <c r="A45" s="23" t="s">
        <v>44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>
        <f t="shared" si="0"/>
        <v>0</v>
      </c>
    </row>
    <row r="46" spans="1:14">
      <c r="A46" s="23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>
      <c r="A47" s="23"/>
      <c r="B47" s="8">
        <f t="shared" ref="B47:M47" si="3">SUM(B15:B45)</f>
        <v>1690</v>
      </c>
      <c r="C47" s="8">
        <f t="shared" si="3"/>
        <v>2040</v>
      </c>
      <c r="D47" s="8">
        <f t="shared" si="3"/>
        <v>1780</v>
      </c>
      <c r="E47" s="8">
        <f t="shared" si="3"/>
        <v>1690</v>
      </c>
      <c r="F47" s="8">
        <f t="shared" si="3"/>
        <v>2090</v>
      </c>
      <c r="G47" s="8">
        <f t="shared" si="3"/>
        <v>1830</v>
      </c>
      <c r="H47" s="8">
        <f t="shared" si="3"/>
        <v>1890</v>
      </c>
      <c r="I47" s="8">
        <f t="shared" si="3"/>
        <v>1990</v>
      </c>
      <c r="J47" s="8">
        <f t="shared" si="3"/>
        <v>1780</v>
      </c>
      <c r="K47" s="8">
        <f t="shared" si="3"/>
        <v>1690</v>
      </c>
      <c r="L47" s="8">
        <f t="shared" si="3"/>
        <v>2090</v>
      </c>
      <c r="M47" s="8">
        <f t="shared" si="3"/>
        <v>2280</v>
      </c>
      <c r="N47" s="8">
        <f t="shared" ref="N47" si="4">SUM(N15:N45)</f>
        <v>22840</v>
      </c>
    </row>
    <row r="48" spans="1:14">
      <c r="A48" s="23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>
      <c r="A49" s="23" t="s">
        <v>46</v>
      </c>
      <c r="B49" s="8">
        <f t="shared" ref="B49:M49" si="5">+B12-B47</f>
        <v>213.73000000000002</v>
      </c>
      <c r="C49" s="8">
        <f t="shared" si="5"/>
        <v>-136.26999999999998</v>
      </c>
      <c r="D49" s="8">
        <f t="shared" si="5"/>
        <v>123.73000000000002</v>
      </c>
      <c r="E49" s="8">
        <f t="shared" si="5"/>
        <v>213.73000000000002</v>
      </c>
      <c r="F49" s="8">
        <f t="shared" si="5"/>
        <v>-186.26999999999998</v>
      </c>
      <c r="G49" s="8">
        <f t="shared" si="5"/>
        <v>73.730000000000018</v>
      </c>
      <c r="H49" s="8">
        <f t="shared" si="5"/>
        <v>13.730000000000018</v>
      </c>
      <c r="I49" s="8">
        <f t="shared" si="5"/>
        <v>-86.269999999999982</v>
      </c>
      <c r="J49" s="8">
        <f t="shared" si="5"/>
        <v>123.73000000000002</v>
      </c>
      <c r="K49" s="8">
        <f t="shared" si="5"/>
        <v>213.73000000000002</v>
      </c>
      <c r="L49" s="8">
        <f t="shared" si="5"/>
        <v>-186.26999999999998</v>
      </c>
      <c r="M49" s="8">
        <f t="shared" si="5"/>
        <v>-376.27</v>
      </c>
      <c r="N49" s="8">
        <f t="shared" ref="N49" si="6">SUM(B49:M49)</f>
        <v>4.7600000000002183</v>
      </c>
    </row>
    <row r="50" spans="1:14">
      <c r="A50" s="23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>
      <c r="A51" s="20" t="s">
        <v>47</v>
      </c>
      <c r="B51" s="21">
        <f>SUM(B31:B40)-40</f>
        <v>640</v>
      </c>
      <c r="C51" s="21">
        <f t="shared" ref="C51:M51" si="7">SUM(C31:C40)-40</f>
        <v>690</v>
      </c>
      <c r="D51" s="21">
        <f t="shared" si="7"/>
        <v>730</v>
      </c>
      <c r="E51" s="21">
        <f t="shared" si="7"/>
        <v>640</v>
      </c>
      <c r="F51" s="21">
        <f t="shared" si="7"/>
        <v>740</v>
      </c>
      <c r="G51" s="21">
        <f t="shared" si="7"/>
        <v>780</v>
      </c>
      <c r="H51" s="21">
        <f t="shared" si="7"/>
        <v>590</v>
      </c>
      <c r="I51" s="21">
        <f t="shared" si="7"/>
        <v>640</v>
      </c>
      <c r="J51" s="21">
        <f t="shared" si="7"/>
        <v>730</v>
      </c>
      <c r="K51" s="21">
        <f t="shared" si="7"/>
        <v>640</v>
      </c>
      <c r="L51" s="21">
        <f t="shared" si="7"/>
        <v>740</v>
      </c>
      <c r="M51" s="21">
        <f t="shared" si="7"/>
        <v>1230</v>
      </c>
      <c r="N51" s="21">
        <f t="shared" ref="N51" si="8">+N31+N33+N34+N32+N39+N40</f>
        <v>8490</v>
      </c>
    </row>
    <row r="52" spans="1:14">
      <c r="A52" s="20" t="s">
        <v>48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21">
        <f>+N51/12</f>
        <v>707.5</v>
      </c>
    </row>
  </sheetData>
  <pageMargins left="0.25" right="0.25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2"/>
  <sheetViews>
    <sheetView view="pageLayout" zoomScaleNormal="100" workbookViewId="0">
      <selection activeCell="E43" sqref="E43"/>
    </sheetView>
  </sheetViews>
  <sheetFormatPr defaultRowHeight="15"/>
  <cols>
    <col min="1" max="1" width="21.140625" customWidth="1"/>
    <col min="2" max="3" width="12.7109375" style="1" customWidth="1"/>
    <col min="4" max="8" width="10.7109375" style="1" customWidth="1"/>
  </cols>
  <sheetData>
    <row r="1" spans="1:8">
      <c r="A1" t="s">
        <v>69</v>
      </c>
    </row>
    <row r="2" spans="1:8">
      <c r="A2" t="s">
        <v>64</v>
      </c>
      <c r="D2" s="9"/>
    </row>
    <row r="3" spans="1:8">
      <c r="A3" t="s">
        <v>65</v>
      </c>
      <c r="D3" s="10" t="s">
        <v>49</v>
      </c>
    </row>
    <row r="4" spans="1:8">
      <c r="A4" t="s">
        <v>66</v>
      </c>
      <c r="D4" s="9"/>
    </row>
    <row r="5" spans="1:8">
      <c r="D5" s="10" t="s">
        <v>50</v>
      </c>
    </row>
    <row r="6" spans="1:8">
      <c r="A6" s="4"/>
      <c r="D6" s="9"/>
    </row>
    <row r="7" spans="1:8">
      <c r="A7" s="5"/>
      <c r="D7" s="10" t="s">
        <v>51</v>
      </c>
    </row>
    <row r="8" spans="1:8">
      <c r="A8" s="5"/>
      <c r="D8" s="9"/>
    </row>
    <row r="9" spans="1:8">
      <c r="A9" s="5"/>
      <c r="D9" s="10" t="s">
        <v>52</v>
      </c>
    </row>
    <row r="10" spans="1:8">
      <c r="A10" s="5"/>
      <c r="D10" s="9"/>
    </row>
    <row r="11" spans="1:8">
      <c r="A11" s="6"/>
      <c r="B11" s="11" t="s">
        <v>53</v>
      </c>
      <c r="C11" s="11" t="s">
        <v>54</v>
      </c>
      <c r="D11" s="12"/>
      <c r="E11" s="12"/>
      <c r="F11" s="12" t="s">
        <v>67</v>
      </c>
      <c r="G11" s="12"/>
      <c r="H11" s="12"/>
    </row>
    <row r="12" spans="1:8" ht="15.75" thickBot="1">
      <c r="A12" s="6" t="s">
        <v>19</v>
      </c>
      <c r="B12" s="11" t="s">
        <v>54</v>
      </c>
      <c r="C12" s="11" t="s">
        <v>55</v>
      </c>
      <c r="D12" s="12" t="s">
        <v>60</v>
      </c>
      <c r="E12" s="12" t="s">
        <v>61</v>
      </c>
      <c r="F12" s="12" t="s">
        <v>62</v>
      </c>
      <c r="G12" s="12" t="s">
        <v>63</v>
      </c>
      <c r="H12" s="12" t="s">
        <v>12</v>
      </c>
    </row>
    <row r="13" spans="1:8" ht="15.75" thickTop="1">
      <c r="A13" s="7"/>
      <c r="B13" s="13"/>
      <c r="C13" s="13"/>
      <c r="D13" s="14"/>
      <c r="E13" s="14"/>
      <c r="F13" s="14"/>
      <c r="G13" s="14"/>
      <c r="H13" s="14"/>
    </row>
    <row r="14" spans="1:8">
      <c r="A14" t="s">
        <v>20</v>
      </c>
      <c r="B14" s="8"/>
      <c r="C14" s="8"/>
      <c r="D14" s="15"/>
      <c r="E14" s="15"/>
      <c r="F14" s="15"/>
      <c r="G14" s="15"/>
      <c r="H14" s="15"/>
    </row>
    <row r="15" spans="1:8">
      <c r="A15" t="s">
        <v>21</v>
      </c>
      <c r="B15" s="8">
        <v>650</v>
      </c>
      <c r="C15" s="8"/>
      <c r="D15" s="15"/>
      <c r="E15" s="15"/>
      <c r="F15" s="15"/>
      <c r="G15" s="15"/>
      <c r="H15" s="15"/>
    </row>
    <row r="16" spans="1:8">
      <c r="A16" t="s">
        <v>22</v>
      </c>
      <c r="B16" s="8"/>
      <c r="C16" s="8"/>
      <c r="D16" s="15"/>
      <c r="E16" s="15"/>
      <c r="F16" s="15"/>
      <c r="G16" s="15"/>
      <c r="H16" s="15"/>
    </row>
    <row r="17" spans="1:8">
      <c r="A17" t="s">
        <v>23</v>
      </c>
      <c r="B17" s="8">
        <v>250</v>
      </c>
      <c r="C17" s="8"/>
      <c r="D17" s="15"/>
      <c r="E17" s="15"/>
      <c r="F17" s="15"/>
      <c r="G17" s="15"/>
      <c r="H17" s="15"/>
    </row>
    <row r="18" spans="1:8">
      <c r="B18" s="8"/>
      <c r="C18" s="8"/>
      <c r="D18" s="15"/>
      <c r="E18" s="15"/>
      <c r="F18" s="15"/>
      <c r="G18" s="15"/>
      <c r="H18" s="15"/>
    </row>
    <row r="19" spans="1:8">
      <c r="A19" t="s">
        <v>24</v>
      </c>
      <c r="B19" s="8"/>
      <c r="C19" s="8"/>
      <c r="D19" s="15"/>
      <c r="E19" s="15"/>
      <c r="F19" s="15"/>
      <c r="G19" s="15"/>
      <c r="H19" s="15"/>
    </row>
    <row r="20" spans="1:8">
      <c r="A20" t="s">
        <v>25</v>
      </c>
      <c r="B20" s="8">
        <v>60</v>
      </c>
      <c r="C20" s="8"/>
      <c r="D20" s="15"/>
      <c r="E20" s="15"/>
      <c r="F20" s="15"/>
      <c r="G20" s="15"/>
      <c r="H20" s="15"/>
    </row>
    <row r="21" spans="1:8">
      <c r="A21" t="s">
        <v>26</v>
      </c>
      <c r="B21" s="8">
        <v>50</v>
      </c>
      <c r="C21" s="8"/>
      <c r="D21" s="15"/>
      <c r="E21" s="15"/>
      <c r="F21" s="15"/>
      <c r="G21" s="15"/>
      <c r="H21" s="15"/>
    </row>
    <row r="22" spans="1:8">
      <c r="A22" t="s">
        <v>27</v>
      </c>
      <c r="B22" s="8"/>
      <c r="C22" s="8"/>
      <c r="D22" s="15"/>
      <c r="E22" s="15"/>
      <c r="F22" s="15"/>
      <c r="G22" s="15"/>
      <c r="H22" s="15"/>
    </row>
    <row r="23" spans="1:8">
      <c r="A23" t="s">
        <v>28</v>
      </c>
      <c r="B23" s="8"/>
      <c r="C23" s="8"/>
      <c r="D23" s="15"/>
      <c r="E23" s="15"/>
      <c r="F23" s="15"/>
      <c r="G23" s="15"/>
      <c r="H23" s="15"/>
    </row>
    <row r="24" spans="1:8">
      <c r="B24" s="8"/>
      <c r="C24" s="8"/>
      <c r="D24" s="15"/>
      <c r="E24" s="15"/>
      <c r="F24" s="15"/>
      <c r="G24" s="15"/>
      <c r="H24" s="15"/>
    </row>
    <row r="25" spans="1:8">
      <c r="A25" t="s">
        <v>29</v>
      </c>
      <c r="B25" s="8"/>
      <c r="C25" s="8"/>
      <c r="D25" s="15"/>
      <c r="E25" s="15"/>
      <c r="F25" s="15"/>
      <c r="G25" s="15"/>
      <c r="H25" s="15"/>
    </row>
    <row r="26" spans="1:8">
      <c r="A26" t="s">
        <v>30</v>
      </c>
      <c r="B26" s="8"/>
      <c r="C26" s="8"/>
      <c r="D26" s="15"/>
      <c r="E26" s="15"/>
      <c r="F26" s="15"/>
      <c r="G26" s="15"/>
      <c r="H26" s="15"/>
    </row>
    <row r="27" spans="1:8">
      <c r="A27" t="s">
        <v>31</v>
      </c>
      <c r="B27" s="8"/>
      <c r="C27" s="8"/>
      <c r="D27" s="15"/>
      <c r="E27" s="15"/>
      <c r="F27" s="15"/>
      <c r="G27" s="15"/>
      <c r="H27" s="15"/>
    </row>
    <row r="28" spans="1:8">
      <c r="B28" s="8"/>
      <c r="C28" s="8"/>
      <c r="D28" s="15"/>
      <c r="E28" s="15"/>
      <c r="F28" s="15"/>
      <c r="G28" s="15"/>
      <c r="H28" s="15"/>
    </row>
    <row r="29" spans="1:8">
      <c r="A29" t="s">
        <v>32</v>
      </c>
      <c r="B29" s="8"/>
      <c r="C29" s="8"/>
      <c r="D29" s="15"/>
      <c r="E29" s="15"/>
      <c r="F29" s="15"/>
      <c r="G29" s="15"/>
      <c r="H29" s="15"/>
    </row>
    <row r="30" spans="1:8">
      <c r="A30" t="s">
        <v>45</v>
      </c>
      <c r="B30" s="8">
        <v>400</v>
      </c>
      <c r="C30" s="8"/>
      <c r="D30" s="15"/>
      <c r="E30" s="15"/>
      <c r="F30" s="15"/>
      <c r="G30" s="15"/>
      <c r="H30" s="15"/>
    </row>
    <row r="31" spans="1:8">
      <c r="A31" t="s">
        <v>33</v>
      </c>
      <c r="B31" s="8"/>
      <c r="C31" s="8"/>
      <c r="D31" s="15"/>
      <c r="E31" s="15"/>
      <c r="F31" s="15"/>
      <c r="G31" s="15"/>
      <c r="H31" s="15"/>
    </row>
    <row r="32" spans="1:8">
      <c r="A32" t="s">
        <v>34</v>
      </c>
      <c r="B32" s="8">
        <v>90</v>
      </c>
      <c r="C32" s="8"/>
      <c r="D32" s="15"/>
      <c r="E32" s="15"/>
      <c r="F32" s="15"/>
      <c r="G32" s="15"/>
      <c r="H32" s="15"/>
    </row>
    <row r="33" spans="1:8">
      <c r="A33" t="s">
        <v>35</v>
      </c>
      <c r="B33" s="8">
        <v>75</v>
      </c>
      <c r="C33" s="8"/>
      <c r="D33" s="15"/>
      <c r="E33" s="15"/>
      <c r="F33" s="15"/>
      <c r="G33" s="15"/>
      <c r="H33" s="15"/>
    </row>
    <row r="34" spans="1:8">
      <c r="A34" t="s">
        <v>56</v>
      </c>
      <c r="B34" s="8">
        <v>25</v>
      </c>
      <c r="C34" s="8"/>
      <c r="D34" s="15"/>
      <c r="E34" s="15"/>
      <c r="F34" s="15"/>
      <c r="G34" s="15"/>
      <c r="H34" s="15"/>
    </row>
    <row r="35" spans="1:8">
      <c r="A35" t="s">
        <v>36</v>
      </c>
      <c r="B35" s="8"/>
      <c r="C35" s="8"/>
      <c r="D35" s="15"/>
      <c r="E35" s="15"/>
      <c r="F35" s="15"/>
      <c r="G35" s="15"/>
      <c r="H35" s="15"/>
    </row>
    <row r="36" spans="1:8">
      <c r="A36" t="s">
        <v>37</v>
      </c>
      <c r="B36" s="8"/>
      <c r="C36" s="8"/>
      <c r="D36" s="15"/>
      <c r="E36" s="15"/>
      <c r="F36" s="15"/>
      <c r="G36" s="15"/>
      <c r="H36" s="15"/>
    </row>
    <row r="37" spans="1:8">
      <c r="A37" t="s">
        <v>38</v>
      </c>
      <c r="B37" s="8">
        <v>40</v>
      </c>
      <c r="C37" s="8"/>
      <c r="D37" s="15"/>
      <c r="E37" s="15"/>
      <c r="F37" s="15"/>
      <c r="G37" s="15"/>
      <c r="H37" s="15"/>
    </row>
    <row r="38" spans="1:8">
      <c r="A38" t="s">
        <v>39</v>
      </c>
      <c r="B38" s="8">
        <v>50</v>
      </c>
      <c r="C38" s="8"/>
      <c r="D38" s="15"/>
      <c r="E38" s="15"/>
      <c r="F38" s="15"/>
      <c r="G38" s="15"/>
      <c r="H38" s="15"/>
    </row>
    <row r="39" spans="1:8">
      <c r="A39" t="s">
        <v>40</v>
      </c>
      <c r="B39" s="8"/>
      <c r="C39" s="8"/>
      <c r="D39" s="15"/>
      <c r="E39" s="15"/>
      <c r="F39" s="15"/>
      <c r="G39" s="15"/>
      <c r="H39" s="15"/>
    </row>
    <row r="40" spans="1:8">
      <c r="B40" s="8"/>
      <c r="C40" s="8"/>
      <c r="D40" s="15"/>
      <c r="E40" s="15"/>
      <c r="F40" s="15"/>
      <c r="G40" s="15"/>
      <c r="H40" s="15"/>
    </row>
    <row r="41" spans="1:8">
      <c r="A41" t="s">
        <v>41</v>
      </c>
      <c r="B41" s="8"/>
      <c r="C41" s="8"/>
      <c r="D41" s="15"/>
      <c r="E41" s="15"/>
      <c r="F41" s="15"/>
      <c r="G41" s="15"/>
      <c r="H41" s="15"/>
    </row>
    <row r="42" spans="1:8">
      <c r="A42" t="s">
        <v>42</v>
      </c>
      <c r="B42" s="8"/>
      <c r="C42" s="8"/>
      <c r="D42" s="15"/>
      <c r="E42" s="15"/>
      <c r="F42" s="15"/>
      <c r="G42" s="15"/>
      <c r="H42" s="15"/>
    </row>
    <row r="43" spans="1:8">
      <c r="A43" t="s">
        <v>43</v>
      </c>
      <c r="B43" s="8"/>
      <c r="C43" s="8"/>
      <c r="D43" s="15"/>
      <c r="E43" s="15"/>
      <c r="F43" s="15"/>
      <c r="G43" s="15"/>
      <c r="H43" s="15"/>
    </row>
    <row r="44" spans="1:8">
      <c r="A44" t="s">
        <v>44</v>
      </c>
      <c r="B44" s="8"/>
      <c r="C44" s="8"/>
      <c r="D44" s="15"/>
      <c r="E44" s="15"/>
      <c r="F44" s="15"/>
      <c r="G44" s="15"/>
      <c r="H44" s="15"/>
    </row>
    <row r="45" spans="1:8" ht="12" customHeight="1">
      <c r="B45" s="8"/>
      <c r="C45" s="8"/>
      <c r="D45" s="15"/>
      <c r="E45" s="15"/>
      <c r="F45" s="15"/>
      <c r="G45" s="15"/>
      <c r="H45" s="15"/>
    </row>
    <row r="46" spans="1:8">
      <c r="A46" t="s">
        <v>59</v>
      </c>
      <c r="B46" s="16">
        <f>SUM(B14:B45)</f>
        <v>1690</v>
      </c>
      <c r="C46" s="16"/>
      <c r="D46" s="15"/>
      <c r="E46" s="15"/>
      <c r="F46" s="15"/>
      <c r="G46" s="15"/>
      <c r="H46" s="15"/>
    </row>
    <row r="47" spans="1:8">
      <c r="B47" s="2"/>
      <c r="C47" s="2"/>
    </row>
    <row r="48" spans="1:8">
      <c r="B48" s="17"/>
      <c r="C48" s="17"/>
    </row>
    <row r="49" spans="1:3">
      <c r="B49" s="17"/>
      <c r="C49" s="17"/>
    </row>
    <row r="50" spans="1:3">
      <c r="A50" s="3"/>
      <c r="B50" s="17"/>
      <c r="C50" s="17"/>
    </row>
    <row r="51" spans="1:3">
      <c r="A51" s="3"/>
      <c r="B51" s="17"/>
      <c r="C51" s="17"/>
    </row>
    <row r="52" spans="1:3">
      <c r="B52" s="17"/>
      <c r="C52" s="17"/>
    </row>
  </sheetData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</vt:lpstr>
      <vt:lpstr>Monthly Exp. - Jan</vt:lpstr>
      <vt:lpstr>Budget!Print_Area</vt:lpstr>
      <vt:lpstr>'Monthly Exp. - Jan'!Print_Area</vt:lpstr>
    </vt:vector>
  </TitlesOfParts>
  <Company>Bond Beebe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Brown</dc:creator>
  <cp:lastModifiedBy>lovettw</cp:lastModifiedBy>
  <cp:lastPrinted>2015-01-09T15:47:28Z</cp:lastPrinted>
  <dcterms:created xsi:type="dcterms:W3CDTF">2015-01-02T18:34:06Z</dcterms:created>
  <dcterms:modified xsi:type="dcterms:W3CDTF">2015-12-01T19:48:55Z</dcterms:modified>
</cp:coreProperties>
</file>